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oh Warung Ko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b val="1"/>
      <color rgb="000A6FB0"/>
      <sz val="16"/>
    </font>
    <font>
      <color rgb="005B6675"/>
      <sz val="10"/>
    </font>
    <font>
      <b val="1"/>
      <color rgb="000A2540"/>
      <sz val="11"/>
    </font>
    <font>
      <color rgb="000A2540"/>
      <sz val="11"/>
    </font>
    <font>
      <b val="1"/>
      <color rgb="00FFFFFF"/>
      <sz val="11"/>
    </font>
    <font>
      <color rgb="005B6675"/>
      <sz val="11"/>
    </font>
    <font>
      <color rgb="005B6675"/>
      <sz val="9"/>
    </font>
    <font>
      <color rgb="00B45309"/>
      <sz val="9"/>
    </font>
    <font>
      <color rgb="005B6675"/>
      <sz val="8"/>
    </font>
  </fonts>
  <fills count="7">
    <fill>
      <patternFill/>
    </fill>
    <fill>
      <patternFill patternType="gray125"/>
    </fill>
    <fill>
      <patternFill patternType="solid">
        <fgColor rgb="000A6FB0"/>
      </patternFill>
    </fill>
    <fill>
      <patternFill patternType="solid">
        <fgColor rgb="00F2FAFF"/>
      </patternFill>
    </fill>
    <fill>
      <patternFill patternType="solid">
        <fgColor rgb="001B7F4B"/>
      </patternFill>
    </fill>
    <fill>
      <patternFill patternType="solid">
        <fgColor rgb="00FFF6E9"/>
      </patternFill>
    </fill>
    <fill>
      <patternFill patternType="solid">
        <fgColor rgb="00EAF7F0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applyAlignment="1" pivotButton="0" quotePrefix="0" xfId="0">
      <alignment horizontal="center" vertical="center"/>
    </xf>
    <xf numFmtId="0" fontId="5" fillId="2" borderId="1" pivotButton="0" quotePrefix="0" xfId="0"/>
    <xf numFmtId="0" fontId="5" fillId="2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  <xf numFmtId="0" fontId="4" fillId="3" borderId="1" pivotButton="0" quotePrefix="0" xfId="0"/>
    <xf numFmtId="0" fontId="3" fillId="3" borderId="1" pivotButton="0" quotePrefix="0" xfId="0"/>
    <xf numFmtId="3" fontId="3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7" fillId="0" borderId="0" pivotButton="0" quotePrefix="0" xfId="0"/>
    <xf numFmtId="3" fontId="5" fillId="2" borderId="1" applyAlignment="1" pivotButton="0" quotePrefix="0" xfId="0">
      <alignment horizontal="right" vertical="center"/>
    </xf>
    <xf numFmtId="9" fontId="4" fillId="0" borderId="1" applyAlignment="1" pivotButton="0" quotePrefix="0" xfId="0">
      <alignment horizontal="right" vertical="center"/>
    </xf>
    <xf numFmtId="0" fontId="5" fillId="4" borderId="1" pivotButton="0" quotePrefix="0" xfId="0"/>
    <xf numFmtId="3" fontId="5" fillId="4" borderId="1" applyAlignment="1" pivotButton="0" quotePrefix="0" xfId="0">
      <alignment horizontal="right" vertical="center"/>
    </xf>
    <xf numFmtId="0" fontId="3" fillId="5" borderId="1" pivotButton="0" quotePrefix="0" xfId="0"/>
    <xf numFmtId="3" fontId="3" fillId="5" borderId="1" applyAlignment="1" pivotButton="0" quotePrefix="0" xfId="0">
      <alignment horizontal="right" vertical="center"/>
    </xf>
    <xf numFmtId="0" fontId="8" fillId="0" borderId="0" pivotButton="0" quotePrefix="0" xfId="0"/>
    <xf numFmtId="0" fontId="3" fillId="6" borderId="1" pivotButton="0" quotePrefix="0" xfId="0"/>
    <xf numFmtId="164" fontId="3" fillId="6" borderId="1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20" customWidth="1" min="4" max="4"/>
  </cols>
  <sheetData>
    <row r="1" ht="26" customHeight="1">
      <c r="A1" s="1" t="inlineStr">
        <is>
          <t>CONTOH: MODAL WARUNG KOPI KECIL</t>
        </is>
      </c>
    </row>
    <row r="2">
      <c r="A2" s="2" t="inlineStr">
        <is>
          <t>Angka di bawah cuma contoh — punyamu bakal beda tergantung jenis usaha, lokasi dan skala. Yang penting polanya.</t>
        </is>
      </c>
    </row>
    <row r="4">
      <c r="A4" s="3" t="inlineStr">
        <is>
          <t>Nama usaha:</t>
        </is>
      </c>
      <c r="B4" s="4" t="inlineStr">
        <is>
          <t>Warung Kopi (contoh)</t>
        </is>
      </c>
    </row>
    <row r="5">
      <c r="A5" s="3" t="inlineStr">
        <is>
          <t>Tanggal disusun:</t>
        </is>
      </c>
      <c r="B5" s="4" t="inlineStr">
        <is>
          <t>Sebelum buka</t>
        </is>
      </c>
    </row>
    <row r="7">
      <c r="A7" s="5" t="inlineStr">
        <is>
          <t>No</t>
        </is>
      </c>
      <c r="B7" s="6" t="inlineStr">
        <is>
          <t>Modal investasi (dibeli sekali di awal)</t>
        </is>
      </c>
      <c r="C7" s="7" t="inlineStr">
        <is>
          <t>Jumlah (Rp)</t>
        </is>
      </c>
      <c r="D7" s="6" t="inlineStr">
        <is>
          <t>Catatan</t>
        </is>
      </c>
    </row>
    <row r="8">
      <c r="A8" s="8" t="n">
        <v>1</v>
      </c>
      <c r="B8" s="4" t="inlineStr">
        <is>
          <t>Mesin kopi (espresso manual) + grinder</t>
        </is>
      </c>
      <c r="C8" s="9" t="n">
        <v>7000000</v>
      </c>
      <c r="D8" s="4" t="n"/>
    </row>
    <row r="9">
      <c r="A9" s="8" t="n">
        <v>2</v>
      </c>
      <c r="B9" s="4" t="inlineStr">
        <is>
          <t>Etalase &amp; rak display</t>
        </is>
      </c>
      <c r="C9" s="9" t="n">
        <v>2500000</v>
      </c>
      <c r="D9" s="4" t="n"/>
    </row>
    <row r="10">
      <c r="A10" s="8" t="n">
        <v>3</v>
      </c>
      <c r="B10" s="4" t="inlineStr">
        <is>
          <t>Meja &amp; kursi (4 set)</t>
        </is>
      </c>
      <c r="C10" s="9" t="n">
        <v>2000000</v>
      </c>
      <c r="D10" s="4" t="n"/>
    </row>
    <row r="11">
      <c r="A11" s="8" t="n">
        <v>4</v>
      </c>
      <c r="B11" s="4" t="inlineStr">
        <is>
          <t>Renovasi kecil &amp; cat</t>
        </is>
      </c>
      <c r="C11" s="9" t="n">
        <v>2500000</v>
      </c>
      <c r="D11" s="4" t="n"/>
    </row>
    <row r="12">
      <c r="A12" s="8" t="n">
        <v>5</v>
      </c>
      <c r="B12" s="4" t="inlineStr">
        <is>
          <t>Perangkat kasir (HP + printer struk)</t>
        </is>
      </c>
      <c r="C12" s="9" t="n">
        <v>1000000</v>
      </c>
      <c r="D12" s="4" t="n"/>
    </row>
    <row r="13">
      <c r="A13" s="10" t="n"/>
      <c r="B13" s="11" t="inlineStr">
        <is>
          <t>Subtotal</t>
        </is>
      </c>
      <c r="C13" s="12">
        <f>SUM(C8:C12)</f>
        <v/>
      </c>
      <c r="D13" s="10" t="n"/>
    </row>
    <row r="15">
      <c r="A15" s="5" t="inlineStr">
        <is>
          <t>No</t>
        </is>
      </c>
      <c r="B15" s="6" t="inlineStr">
        <is>
          <t>Modal kerja (stok &amp; kebutuhan muter)</t>
        </is>
      </c>
      <c r="C15" s="7" t="inlineStr">
        <is>
          <t>Jumlah (Rp)</t>
        </is>
      </c>
      <c r="D15" s="6" t="inlineStr">
        <is>
          <t>Catatan</t>
        </is>
      </c>
    </row>
    <row r="16">
      <c r="A16" s="8" t="n">
        <v>1</v>
      </c>
      <c r="B16" s="4" t="inlineStr">
        <is>
          <t>Biji kopi 10 kg</t>
        </is>
      </c>
      <c r="C16" s="9" t="n">
        <v>2000000</v>
      </c>
      <c r="D16" s="4" t="n"/>
    </row>
    <row r="17">
      <c r="A17" s="8" t="n">
        <v>2</v>
      </c>
      <c r="B17" s="4" t="inlineStr">
        <is>
          <t>Susu, gula &amp; sirup</t>
        </is>
      </c>
      <c r="C17" s="9" t="n">
        <v>1500000</v>
      </c>
      <c r="D17" s="4" t="n"/>
    </row>
    <row r="18">
      <c r="A18" s="8" t="n">
        <v>3</v>
      </c>
      <c r="B18" s="4" t="inlineStr">
        <is>
          <t>Gelas, tutup, sedotan &amp; kemasan</t>
        </is>
      </c>
      <c r="C18" s="9" t="n">
        <v>1200000</v>
      </c>
      <c r="D18" s="4" t="n"/>
    </row>
    <row r="19">
      <c r="A19" s="8" t="n">
        <v>4</v>
      </c>
      <c r="B19" s="4" t="inlineStr">
        <is>
          <t>Teh, coklat &amp; menu pendamping</t>
        </is>
      </c>
      <c r="C19" s="9" t="n">
        <v>800000</v>
      </c>
      <c r="D19" s="4" t="n"/>
    </row>
    <row r="20">
      <c r="A20" s="8" t="n">
        <v>5</v>
      </c>
      <c r="B20" s="4" t="inlineStr">
        <is>
          <t>Kas kecil (uang kembalian)</t>
        </is>
      </c>
      <c r="C20" s="9" t="n">
        <v>500000</v>
      </c>
      <c r="D20" s="4" t="n"/>
    </row>
    <row r="21">
      <c r="A21" s="10" t="n"/>
      <c r="B21" s="11" t="inlineStr">
        <is>
          <t>Subtotal</t>
        </is>
      </c>
      <c r="C21" s="12">
        <f>SUM(C16:C20)</f>
        <v/>
      </c>
      <c r="D21" s="10" t="n"/>
    </row>
    <row r="23">
      <c r="A23" s="5" t="inlineStr">
        <is>
          <t>No</t>
        </is>
      </c>
      <c r="B23" s="6" t="inlineStr">
        <is>
          <t>Biaya operasional (per bulan)</t>
        </is>
      </c>
      <c r="C23" s="7" t="inlineStr">
        <is>
          <t>Jumlah (Rp)</t>
        </is>
      </c>
      <c r="D23" s="6" t="inlineStr">
        <is>
          <t>Catatan</t>
        </is>
      </c>
    </row>
    <row r="24">
      <c r="A24" s="8" t="n">
        <v>1</v>
      </c>
      <c r="B24" s="4" t="inlineStr">
        <is>
          <t>Sewa tempat</t>
        </is>
      </c>
      <c r="C24" s="9" t="n">
        <v>2500000</v>
      </c>
      <c r="D24" s="4" t="n"/>
    </row>
    <row r="25">
      <c r="A25" s="8" t="n">
        <v>2</v>
      </c>
      <c r="B25" s="4" t="inlineStr">
        <is>
          <t>Gaji 1 orang</t>
        </is>
      </c>
      <c r="C25" s="9" t="n">
        <v>1800000</v>
      </c>
      <c r="D25" s="4" t="n"/>
    </row>
    <row r="26">
      <c r="A26" s="8" t="n">
        <v>3</v>
      </c>
      <c r="B26" s="4" t="inlineStr">
        <is>
          <t>Listrik &amp; air</t>
        </is>
      </c>
      <c r="C26" s="9" t="n">
        <v>500000</v>
      </c>
      <c r="D26" s="4" t="n"/>
    </row>
    <row r="27">
      <c r="A27" s="8" t="n">
        <v>4</v>
      </c>
      <c r="B27" s="4" t="inlineStr">
        <is>
          <t>Internet</t>
        </is>
      </c>
      <c r="C27" s="9" t="n">
        <v>300000</v>
      </c>
      <c r="D27" s="4" t="n"/>
    </row>
    <row r="28">
      <c r="A28" s="8" t="n">
        <v>5</v>
      </c>
      <c r="B28" s="4" t="inlineStr">
        <is>
          <t>Lain-lain (gas, kebersihan)</t>
        </is>
      </c>
      <c r="C28" s="9" t="n">
        <v>200000</v>
      </c>
      <c r="D28" s="4" t="n"/>
    </row>
    <row r="29">
      <c r="A29" s="10" t="n"/>
      <c r="B29" s="11" t="inlineStr">
        <is>
          <t>Subtotal</t>
        </is>
      </c>
      <c r="C29" s="12">
        <f>SUM(C24:C28)</f>
        <v/>
      </c>
      <c r="D29" s="10" t="n"/>
    </row>
    <row r="31">
      <c r="B31" s="3" t="inlineStr">
        <is>
          <t>Siapkan berapa bulan operasional?</t>
        </is>
      </c>
      <c r="C31" s="13" t="n">
        <v>3</v>
      </c>
      <c r="D31" s="14" t="inlineStr">
        <is>
          <t>minimal 3 bulan</t>
        </is>
      </c>
    </row>
    <row r="32">
      <c r="B32" s="11" t="inlineStr">
        <is>
          <t>Biaya operasional x 3 bulan</t>
        </is>
      </c>
      <c r="C32" s="12">
        <f>C29*C31</f>
        <v/>
      </c>
    </row>
    <row r="34">
      <c r="B34" s="6" t="inlineStr">
        <is>
          <t>SUBTOTAL MODAL AWAL</t>
        </is>
      </c>
      <c r="C34" s="15">
        <f>C13+C21+C32</f>
        <v/>
      </c>
      <c r="D34" s="14" t="inlineStr">
        <is>
          <t>Rp36.900.000 (sesuai contoh di artikel)</t>
        </is>
      </c>
    </row>
    <row r="35">
      <c r="B35" s="3" t="inlineStr">
        <is>
          <t>Dana cadangan (%)</t>
        </is>
      </c>
      <c r="C35" s="16" t="n">
        <v>0.15</v>
      </c>
      <c r="D35" s="14" t="inlineStr">
        <is>
          <t>biasanya 10–20%</t>
        </is>
      </c>
    </row>
    <row r="36">
      <c r="B36" s="3" t="inlineStr">
        <is>
          <t>Dana cadangan (Rp)</t>
        </is>
      </c>
      <c r="C36" s="9">
        <f>C34*C35</f>
        <v/>
      </c>
    </row>
    <row r="37">
      <c r="B37" s="17" t="inlineStr">
        <is>
          <t>TOTAL MODAL YANG DISIAPKAN</t>
        </is>
      </c>
      <c r="C37" s="18">
        <f>C34+C36</f>
        <v/>
      </c>
    </row>
    <row r="39">
      <c r="B39" s="19" t="inlineStr">
        <is>
          <t>Kalau operasional cuma dihitung 1 bulan</t>
        </is>
      </c>
      <c r="C39" s="20">
        <f>C13+C21+C29</f>
        <v/>
      </c>
      <c r="D39" s="21" t="inlineStr">
        <is>
          <t>kelihatan lebih murah — ini jebakannya</t>
        </is>
      </c>
    </row>
    <row r="41">
      <c r="B41" s="3" t="inlineStr">
        <is>
          <t>Perkiraan untung bersih per bulan (Rp)</t>
        </is>
      </c>
      <c r="C41" s="9" t="n">
        <v>4000000</v>
      </c>
    </row>
    <row r="42">
      <c r="B42" s="22" t="inlineStr">
        <is>
          <t>Perkiraan balik modal (bulan)</t>
        </is>
      </c>
      <c r="C42" s="23">
        <f>ROUND(C34/C41,1)</f>
        <v/>
      </c>
    </row>
    <row r="44">
      <c r="B44" s="24" t="inlineStr">
        <is>
          <t>Template gratis dari Niagawan — niagawan.com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2026-09-09T04:10:23Z</dcterms:created>
  <dcterms:modified xmlns:dcterms="http://purl.org/dc/terms/" xmlns:xsi="http://www.w3.org/2001/XMLSchema-instance" xsi:type="dcterms:W3CDTF">2026-09-09T04:10:23Z</dcterms:modified>
</cp:coreProperties>
</file>