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etty Cash Book" sheetId="1" state="visible" r:id="rId1"/>
    <sheet xmlns:r="http://schemas.openxmlformats.org/officeDocument/2006/relationships" name="Example (filled)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b val="1"/>
      <color rgb="000A2540"/>
      <sz val="18"/>
    </font>
    <font>
      <color rgb="005B6675"/>
      <sz val="9"/>
    </font>
    <font>
      <b val="1"/>
      <color rgb="000A6FB0"/>
      <sz val="9"/>
    </font>
    <font>
      <b val="1"/>
      <color rgb="000A2540"/>
      <sz val="10"/>
    </font>
    <font>
      <color rgb="000A2540"/>
      <sz val="10"/>
    </font>
    <font>
      <b val="1"/>
      <color rgb="00FFFFFF"/>
      <sz val="10"/>
    </font>
    <font>
      <color rgb="005B6675"/>
      <sz val="10"/>
    </font>
    <font>
      <b val="1"/>
      <color rgb="000A6FB0"/>
      <sz val="10"/>
    </font>
    <font>
      <b val="1"/>
      <color rgb="000A2540"/>
      <sz val="11"/>
    </font>
    <font>
      <b val="1"/>
      <color rgb="00B45309"/>
      <sz val="10"/>
    </font>
    <font>
      <color rgb="00B45309"/>
      <sz val="9"/>
    </font>
    <font>
      <color rgb="005B6675"/>
      <sz val="8"/>
    </font>
  </fonts>
  <fills count="3">
    <fill>
      <patternFill/>
    </fill>
    <fill>
      <patternFill patternType="gray125"/>
    </fill>
    <fill>
      <patternFill patternType="solid">
        <fgColor rgb="0000AEFF"/>
      </patternFill>
    </fill>
  </fills>
  <borders count="2">
    <border>
      <left/>
      <right/>
      <top/>
      <bottom/>
      <diagonal/>
    </border>
    <border>
      <left style="thin">
        <color rgb="00DFE6EF"/>
      </left>
      <right style="thin">
        <color rgb="00DFE6EF"/>
      </right>
      <top style="thin">
        <color rgb="00DFE6EF"/>
      </top>
      <bottom style="thin">
        <color rgb="00DFE6EF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4" fontId="4" fillId="0" borderId="0" pivotButton="0" quotePrefix="0" xfId="0"/>
    <xf numFmtId="0" fontId="6" fillId="2" borderId="1" pivotButton="0" quotePrefix="0" xfId="0"/>
    <xf numFmtId="0" fontId="5" fillId="0" borderId="1" pivotButton="0" quotePrefix="0" xfId="0"/>
    <xf numFmtId="0" fontId="7" fillId="0" borderId="1" pivotButton="0" quotePrefix="0" xfId="0"/>
    <xf numFmtId="4" fontId="5" fillId="0" borderId="1" pivotButton="0" quotePrefix="0" xfId="0"/>
    <xf numFmtId="4" fontId="4" fillId="0" borderId="1" pivotButton="0" quotePrefix="0" xfId="0"/>
    <xf numFmtId="4" fontId="8" fillId="0" borderId="1" pivotButton="0" quotePrefix="0" xfId="0"/>
    <xf numFmtId="0" fontId="9" fillId="0" borderId="0" pivotButton="0" quotePrefix="0" xfId="0"/>
    <xf numFmtId="4" fontId="10" fillId="0" borderId="1" pivotButton="0" quotePrefix="0" xfId="0"/>
    <xf numFmtId="0" fontId="10" fillId="0" borderId="0" pivotButton="0" quotePrefix="0" xfId="0"/>
    <xf numFmtId="0" fontId="11" fillId="0" borderId="0" pivotButton="0" quotePrefix="0" xfId="0"/>
    <xf numFmtId="0" fontId="12" fillId="0" borderId="0" pivotButton="0" quotePrefix="0" xfId="0"/>
    <xf numFmtId="0" fontId="5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1"/>
  <sheetViews>
    <sheetView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40" customWidth="1" min="3" max="3"/>
    <col width="18" customWidth="1" min="4" max="4"/>
    <col width="12" customWidth="1" min="5" max="5"/>
    <col width="12" customWidth="1" min="6" max="6"/>
    <col width="14" customWidth="1" min="7" max="7"/>
  </cols>
  <sheetData>
    <row r="1">
      <c r="A1" s="1" t="inlineStr">
        <is>
          <t>PETTY CASH BOOK</t>
        </is>
      </c>
    </row>
    <row r="2">
      <c r="A2" s="2" t="inlineStr">
        <is>
          <t>Wang Runcit  ·  Malaysia  ·  RM</t>
        </is>
      </c>
    </row>
    <row r="3">
      <c r="A3" s="3" t="inlineStr">
        <is>
          <t>Blank — the balance and the top-up calculate themselves as you type.</t>
        </is>
      </c>
    </row>
    <row r="5">
      <c r="A5" s="4" t="inlineStr">
        <is>
          <t>Month</t>
        </is>
      </c>
      <c r="B5" s="5" t="n"/>
      <c r="D5" s="4" t="inlineStr">
        <is>
          <t>Custodian</t>
        </is>
      </c>
      <c r="E5" s="5" t="n"/>
      <c r="F5" s="4" t="inlineStr">
        <is>
          <t>Float (RM)</t>
        </is>
      </c>
      <c r="G5" s="6" t="n">
        <v>300</v>
      </c>
    </row>
    <row r="7">
      <c r="A7" s="7" t="inlineStr">
        <is>
          <t>Date</t>
        </is>
      </c>
      <c r="B7" s="7" t="inlineStr">
        <is>
          <t>Voucher</t>
        </is>
      </c>
      <c r="C7" s="7" t="inlineStr">
        <is>
          <t>Description</t>
        </is>
      </c>
      <c r="D7" s="7" t="inlineStr">
        <is>
          <t>Category</t>
        </is>
      </c>
      <c r="E7" s="7" t="inlineStr">
        <is>
          <t>Out (RM)</t>
        </is>
      </c>
      <c r="F7" s="7" t="inlineStr">
        <is>
          <t>In (RM)</t>
        </is>
      </c>
      <c r="G7" s="7" t="inlineStr">
        <is>
          <t>Balance (RM)</t>
        </is>
      </c>
    </row>
    <row r="8">
      <c r="A8" s="8" t="n"/>
      <c r="C8" s="9" t="inlineStr">
        <is>
          <t>Opening float</t>
        </is>
      </c>
      <c r="E8" s="10" t="n"/>
      <c r="F8" s="10">
        <f>$G$5</f>
        <v/>
      </c>
      <c r="G8" s="11">
        <f>F8-E8</f>
        <v/>
      </c>
    </row>
    <row r="9">
      <c r="A9" s="8" t="n"/>
      <c r="B9" s="8" t="n"/>
      <c r="C9" s="8" t="n"/>
      <c r="D9" s="8" t="n"/>
      <c r="E9" s="10" t="n"/>
      <c r="F9" s="10" t="n"/>
      <c r="G9" s="10">
        <f>IF(AND(E9="",F9=""),"",G8-N(E9)+N(F9))</f>
        <v/>
      </c>
    </row>
    <row r="10">
      <c r="A10" s="8" t="n"/>
      <c r="B10" s="8" t="n"/>
      <c r="C10" s="8" t="n"/>
      <c r="D10" s="8" t="n"/>
      <c r="E10" s="10" t="n"/>
      <c r="F10" s="10" t="n"/>
      <c r="G10" s="10">
        <f>IF(AND(E10="",F10=""),"",G9-N(E10)+N(F10))</f>
        <v/>
      </c>
    </row>
    <row r="11">
      <c r="A11" s="8" t="n"/>
      <c r="B11" s="8" t="n"/>
      <c r="C11" s="8" t="n"/>
      <c r="D11" s="8" t="n"/>
      <c r="E11" s="10" t="n"/>
      <c r="F11" s="10" t="n"/>
      <c r="G11" s="10">
        <f>IF(AND(E11="",F11=""),"",G10-N(E11)+N(F11))</f>
        <v/>
      </c>
    </row>
    <row r="12">
      <c r="A12" s="8" t="n"/>
      <c r="B12" s="8" t="n"/>
      <c r="C12" s="8" t="n"/>
      <c r="D12" s="8" t="n"/>
      <c r="E12" s="10" t="n"/>
      <c r="F12" s="10" t="n"/>
      <c r="G12" s="10">
        <f>IF(AND(E12="",F12=""),"",G11-N(E12)+N(F12))</f>
        <v/>
      </c>
    </row>
    <row r="13">
      <c r="A13" s="8" t="n"/>
      <c r="B13" s="8" t="n"/>
      <c r="C13" s="8" t="n"/>
      <c r="D13" s="8" t="n"/>
      <c r="E13" s="10" t="n"/>
      <c r="F13" s="10" t="n"/>
      <c r="G13" s="10">
        <f>IF(AND(E13="",F13=""),"",G12-N(E13)+N(F13))</f>
        <v/>
      </c>
    </row>
    <row r="14">
      <c r="A14" s="8" t="n"/>
      <c r="B14" s="8" t="n"/>
      <c r="C14" s="8" t="n"/>
      <c r="D14" s="8" t="n"/>
      <c r="E14" s="10" t="n"/>
      <c r="F14" s="10" t="n"/>
      <c r="G14" s="10">
        <f>IF(AND(E14="",F14=""),"",G13-N(E14)+N(F14))</f>
        <v/>
      </c>
    </row>
    <row r="15">
      <c r="A15" s="8" t="n"/>
      <c r="B15" s="8" t="n"/>
      <c r="C15" s="8" t="n"/>
      <c r="D15" s="8" t="n"/>
      <c r="E15" s="10" t="n"/>
      <c r="F15" s="10" t="n"/>
      <c r="G15" s="10">
        <f>IF(AND(E15="",F15=""),"",G14-N(E15)+N(F15))</f>
        <v/>
      </c>
    </row>
    <row r="16">
      <c r="A16" s="8" t="n"/>
      <c r="B16" s="8" t="n"/>
      <c r="C16" s="8" t="n"/>
      <c r="D16" s="8" t="n"/>
      <c r="E16" s="10" t="n"/>
      <c r="F16" s="10" t="n"/>
      <c r="G16" s="10">
        <f>IF(AND(E16="",F16=""),"",G15-N(E16)+N(F16))</f>
        <v/>
      </c>
    </row>
    <row r="17">
      <c r="A17" s="8" t="n"/>
      <c r="B17" s="8" t="n"/>
      <c r="C17" s="8" t="n"/>
      <c r="D17" s="8" t="n"/>
      <c r="E17" s="10" t="n"/>
      <c r="F17" s="10" t="n"/>
      <c r="G17" s="10">
        <f>IF(AND(E17="",F17=""),"",G16-N(E17)+N(F17))</f>
        <v/>
      </c>
    </row>
    <row r="18">
      <c r="A18" s="8" t="n"/>
      <c r="B18" s="8" t="n"/>
      <c r="C18" s="8" t="n"/>
      <c r="D18" s="8" t="n"/>
      <c r="E18" s="10" t="n"/>
      <c r="F18" s="10" t="n"/>
      <c r="G18" s="10">
        <f>IF(AND(E18="",F18=""),"",G17-N(E18)+N(F18))</f>
        <v/>
      </c>
    </row>
    <row r="19">
      <c r="A19" s="8" t="n"/>
      <c r="B19" s="8" t="n"/>
      <c r="C19" s="8" t="n"/>
      <c r="D19" s="8" t="n"/>
      <c r="E19" s="10" t="n"/>
      <c r="F19" s="10" t="n"/>
      <c r="G19" s="10">
        <f>IF(AND(E19="",F19=""),"",G18-N(E19)+N(F19))</f>
        <v/>
      </c>
    </row>
    <row r="20">
      <c r="A20" s="8" t="n"/>
      <c r="B20" s="8" t="n"/>
      <c r="C20" s="8" t="n"/>
      <c r="D20" s="8" t="n"/>
      <c r="E20" s="10" t="n"/>
      <c r="F20" s="10" t="n"/>
      <c r="G20" s="10">
        <f>IF(AND(E20="",F20=""),"",G19-N(E20)+N(F20))</f>
        <v/>
      </c>
    </row>
    <row r="21">
      <c r="A21" s="8" t="n"/>
      <c r="B21" s="8" t="n"/>
      <c r="C21" s="8" t="n"/>
      <c r="D21" s="8" t="n"/>
      <c r="E21" s="10" t="n"/>
      <c r="F21" s="10" t="n"/>
      <c r="G21" s="10">
        <f>IF(AND(E21="",F21=""),"",G20-N(E21)+N(F21))</f>
        <v/>
      </c>
    </row>
    <row r="22">
      <c r="A22" s="8" t="n"/>
      <c r="B22" s="8" t="n"/>
      <c r="C22" s="8" t="n"/>
      <c r="D22" s="8" t="n"/>
      <c r="E22" s="10" t="n"/>
      <c r="F22" s="10" t="n"/>
      <c r="G22" s="10">
        <f>IF(AND(E22="",F22=""),"",G21-N(E22)+N(F22))</f>
        <v/>
      </c>
    </row>
    <row r="23">
      <c r="A23" s="8" t="n"/>
      <c r="B23" s="8" t="n"/>
      <c r="C23" s="8" t="n"/>
      <c r="D23" s="8" t="n"/>
      <c r="E23" s="10" t="n"/>
      <c r="F23" s="10" t="n"/>
      <c r="G23" s="10">
        <f>IF(AND(E23="",F23=""),"",G22-N(E23)+N(F23))</f>
        <v/>
      </c>
    </row>
    <row r="24">
      <c r="A24" s="8" t="n"/>
      <c r="B24" s="8" t="n"/>
      <c r="C24" s="8" t="n"/>
      <c r="D24" s="8" t="n"/>
      <c r="E24" s="10" t="n"/>
      <c r="F24" s="10" t="n"/>
      <c r="G24" s="10">
        <f>IF(AND(E24="",F24=""),"",G23-N(E24)+N(F24))</f>
        <v/>
      </c>
    </row>
    <row r="25">
      <c r="A25" s="8" t="n"/>
      <c r="B25" s="8" t="n"/>
      <c r="C25" s="8" t="n"/>
      <c r="D25" s="8" t="n"/>
      <c r="E25" s="10" t="n"/>
      <c r="F25" s="10" t="n"/>
      <c r="G25" s="10">
        <f>IF(AND(E25="",F25=""),"",G24-N(E25)+N(F25))</f>
        <v/>
      </c>
    </row>
    <row r="26">
      <c r="A26" s="8" t="n"/>
      <c r="B26" s="8" t="n"/>
      <c r="C26" s="8" t="n"/>
      <c r="D26" s="8" t="n"/>
      <c r="E26" s="10" t="n"/>
      <c r="F26" s="10" t="n"/>
      <c r="G26" s="10">
        <f>IF(AND(E26="",F26=""),"",G25-N(E26)+N(F26))</f>
        <v/>
      </c>
    </row>
    <row r="27">
      <c r="A27" s="8" t="n"/>
      <c r="B27" s="8" t="n"/>
      <c r="C27" s="8" t="n"/>
      <c r="D27" s="8" t="n"/>
      <c r="E27" s="10" t="n"/>
      <c r="F27" s="10" t="n"/>
      <c r="G27" s="10">
        <f>IF(AND(E27="",F27=""),"",G26-N(E27)+N(F27))</f>
        <v/>
      </c>
    </row>
    <row r="28">
      <c r="A28" s="8" t="n"/>
      <c r="B28" s="8" t="n"/>
      <c r="C28" s="8" t="n"/>
      <c r="D28" s="8" t="n"/>
      <c r="E28" s="10" t="n"/>
      <c r="F28" s="10" t="n"/>
      <c r="G28" s="10">
        <f>IF(AND(E28="",F28=""),"",G27-N(E28)+N(F28))</f>
        <v/>
      </c>
    </row>
    <row r="29">
      <c r="A29" s="8" t="n"/>
      <c r="B29" s="8" t="n"/>
      <c r="C29" s="8" t="n"/>
      <c r="D29" s="8" t="n"/>
      <c r="E29" s="10" t="n"/>
      <c r="F29" s="10" t="n"/>
      <c r="G29" s="10">
        <f>IF(AND(E29="",F29=""),"",G28-N(E29)+N(F29))</f>
        <v/>
      </c>
    </row>
    <row r="30">
      <c r="A30" s="8" t="n"/>
      <c r="B30" s="8" t="n"/>
      <c r="C30" s="8" t="n"/>
      <c r="D30" s="8" t="n"/>
      <c r="E30" s="10" t="n"/>
      <c r="F30" s="10" t="n"/>
      <c r="G30" s="10">
        <f>IF(AND(E30="",F30=""),"",G29-N(E30)+N(F30))</f>
        <v/>
      </c>
    </row>
    <row r="31">
      <c r="A31" s="8" t="n"/>
      <c r="C31" s="9" t="inlineStr">
        <is>
          <t>Top-up to restore the float</t>
        </is>
      </c>
      <c r="D31" s="8" t="n"/>
      <c r="E31" s="10" t="n"/>
      <c r="F31" s="12">
        <f>$G$5-G30</f>
        <v/>
      </c>
      <c r="G31" s="11">
        <f>G30-N(E31)+N(F31)</f>
        <v/>
      </c>
    </row>
    <row r="32">
      <c r="A32" s="2" t="inlineStr">
        <is>
          <t>← the top-up is worked out for you: float minus the balance left</t>
        </is>
      </c>
    </row>
    <row r="34">
      <c r="A34" s="13" t="inlineStr">
        <is>
          <t>MONTH-END CHECK</t>
        </is>
      </c>
    </row>
    <row r="35">
      <c r="A35" s="5" t="inlineStr">
        <is>
          <t>Cash counted in the box (RM)</t>
        </is>
      </c>
      <c r="C35" s="10" t="n"/>
    </row>
    <row r="36">
      <c r="A36" s="5" t="inlineStr">
        <is>
          <t>Receipts / vouchers held (RM)</t>
        </is>
      </c>
      <c r="C36" s="10">
        <f>SUM(E8:E30)</f>
        <v/>
      </c>
    </row>
    <row r="37">
      <c r="A37" s="4" t="inlineStr">
        <is>
          <t>Total (must equal the float)</t>
        </is>
      </c>
      <c r="C37" s="12">
        <f>N(C35)+C36</f>
        <v/>
      </c>
    </row>
    <row r="38">
      <c r="A38" s="4" t="inlineStr">
        <is>
          <t>Difference</t>
        </is>
      </c>
      <c r="C38" s="14">
        <f>C37-$G$5</f>
        <v/>
      </c>
      <c r="E38" s="15">
        <f>IF(C35="","",IF(ROUND(C38,2)=0,"Balanced","INVESTIGATE — the box does not balance"))</f>
        <v/>
      </c>
    </row>
    <row r="40">
      <c r="A40" s="16" t="inlineStr">
        <is>
          <t>Cash left in the box + receipts held  =  the float.  Check it every month.</t>
        </is>
      </c>
    </row>
    <row r="41">
      <c r="A41" s="17" t="inlineStr">
        <is>
          <t>Free template from Niagawan — niagawan.com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4"/>
  <sheetViews>
    <sheetView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40" customWidth="1" min="3" max="3"/>
    <col width="18" customWidth="1" min="4" max="4"/>
    <col width="12" customWidth="1" min="5" max="5"/>
    <col width="12" customWidth="1" min="6" max="6"/>
    <col width="14" customWidth="1" min="7" max="7"/>
  </cols>
  <sheetData>
    <row r="1">
      <c r="A1" s="1" t="inlineStr">
        <is>
          <t>PETTY CASH BOOK</t>
        </is>
      </c>
    </row>
    <row r="2">
      <c r="A2" s="2" t="inlineStr">
        <is>
          <t>Wang Runcit  ·  Malaysia  ·  RM</t>
        </is>
      </c>
    </row>
    <row r="3">
      <c r="A3" s="3" t="inlineStr">
        <is>
          <t>Worked example — the RM300 float month from the guide.</t>
        </is>
      </c>
    </row>
    <row r="5">
      <c r="A5" s="4" t="inlineStr">
        <is>
          <t>Month</t>
        </is>
      </c>
      <c r="B5" s="5" t="inlineStr">
        <is>
          <t>March 2026</t>
        </is>
      </c>
      <c r="D5" s="4" t="inlineStr">
        <is>
          <t>Custodian</t>
        </is>
      </c>
      <c r="E5" s="5" t="inlineStr">
        <is>
          <t>Aiman</t>
        </is>
      </c>
      <c r="F5" s="4" t="inlineStr">
        <is>
          <t>Float (RM)</t>
        </is>
      </c>
      <c r="G5" s="6" t="n">
        <v>300</v>
      </c>
    </row>
    <row r="7">
      <c r="A7" s="7" t="inlineStr">
        <is>
          <t>Date</t>
        </is>
      </c>
      <c r="B7" s="7" t="inlineStr">
        <is>
          <t>Voucher</t>
        </is>
      </c>
      <c r="C7" s="7" t="inlineStr">
        <is>
          <t>Description</t>
        </is>
      </c>
      <c r="D7" s="7" t="inlineStr">
        <is>
          <t>Category</t>
        </is>
      </c>
      <c r="E7" s="7" t="inlineStr">
        <is>
          <t>Out (RM)</t>
        </is>
      </c>
      <c r="F7" s="7" t="inlineStr">
        <is>
          <t>In (RM)</t>
        </is>
      </c>
      <c r="G7" s="7" t="inlineStr">
        <is>
          <t>Balance (RM)</t>
        </is>
      </c>
    </row>
    <row r="8">
      <c r="A8" s="8" t="inlineStr">
        <is>
          <t>01/03/2026</t>
        </is>
      </c>
      <c r="C8" s="8" t="inlineStr">
        <is>
          <t>Opening float</t>
        </is>
      </c>
      <c r="E8" s="10" t="n"/>
      <c r="F8" s="10">
        <f>$G$5</f>
        <v/>
      </c>
      <c r="G8" s="11">
        <f>F8-E8</f>
        <v/>
      </c>
    </row>
    <row r="9">
      <c r="A9" s="8" t="inlineStr">
        <is>
          <t>04/03/2026</t>
        </is>
      </c>
      <c r="B9" s="18" t="inlineStr">
        <is>
          <t>001</t>
        </is>
      </c>
      <c r="C9" s="8" t="inlineStr">
        <is>
          <t>Parking — supplier delivery</t>
        </is>
      </c>
      <c r="D9" s="8" t="inlineStr">
        <is>
          <t>Travel</t>
        </is>
      </c>
      <c r="E9" s="10" t="n">
        <v>8</v>
      </c>
      <c r="F9" s="10" t="n"/>
      <c r="G9" s="10">
        <f>IF(AND(E9="",F9=""),"",G8-N(E9)+N(F9))</f>
        <v/>
      </c>
    </row>
    <row r="10">
      <c r="A10" s="8" t="inlineStr">
        <is>
          <t>07/03/2026</t>
        </is>
      </c>
      <c r="B10" s="18" t="inlineStr">
        <is>
          <t>002</t>
        </is>
      </c>
      <c r="C10" s="8" t="inlineStr">
        <is>
          <t>Printer paper (2 reams)</t>
        </is>
      </c>
      <c r="D10" s="8" t="inlineStr">
        <is>
          <t>Office supplies</t>
        </is>
      </c>
      <c r="E10" s="10" t="n">
        <v>38</v>
      </c>
      <c r="F10" s="10" t="n"/>
      <c r="G10" s="10">
        <f>IF(AND(E10="",F10=""),"",G9-N(E10)+N(F10))</f>
        <v/>
      </c>
    </row>
    <row r="11">
      <c r="A11" s="8" t="inlineStr">
        <is>
          <t>12/03/2026</t>
        </is>
      </c>
      <c r="B11" s="18" t="inlineStr">
        <is>
          <t>003</t>
        </is>
      </c>
      <c r="C11" s="8" t="inlineStr">
        <is>
          <t>Courier to client — Shah Alam</t>
        </is>
      </c>
      <c r="D11" s="8" t="inlineStr">
        <is>
          <t>Postage</t>
        </is>
      </c>
      <c r="E11" s="10" t="n">
        <v>45</v>
      </c>
      <c r="F11" s="10" t="n"/>
      <c r="G11" s="10">
        <f>IF(AND(E11="",F11=""),"",G10-N(E11)+N(F11))</f>
        <v/>
      </c>
    </row>
    <row r="12">
      <c r="A12" s="8" t="inlineStr">
        <is>
          <t>19/03/2026</t>
        </is>
      </c>
      <c r="B12" s="18" t="inlineStr">
        <is>
          <t>004</t>
        </is>
      </c>
      <c r="C12" s="8" t="inlineStr">
        <is>
          <t>Client meeting — refreshments</t>
        </is>
      </c>
      <c r="D12" s="8" t="inlineStr">
        <is>
          <t>Entertainment</t>
        </is>
      </c>
      <c r="E12" s="10" t="n">
        <v>64</v>
      </c>
      <c r="F12" s="10" t="n"/>
      <c r="G12" s="10">
        <f>IF(AND(E12="",F12=""),"",G11-N(E12)+N(F12))</f>
        <v/>
      </c>
    </row>
    <row r="13">
      <c r="A13" s="8" t="inlineStr">
        <is>
          <t>26/03/2026</t>
        </is>
      </c>
      <c r="B13" s="18" t="inlineStr">
        <is>
          <t>005</t>
        </is>
      </c>
      <c r="C13" s="8" t="inlineStr">
        <is>
          <t>Light bulbs, cleaning supplies</t>
        </is>
      </c>
      <c r="D13" s="8" t="inlineStr">
        <is>
          <t>Maintenance</t>
        </is>
      </c>
      <c r="E13" s="10" t="n">
        <v>70</v>
      </c>
      <c r="F13" s="10" t="n"/>
      <c r="G13" s="10">
        <f>IF(AND(E13="",F13=""),"",G12-N(E13)+N(F13))</f>
        <v/>
      </c>
    </row>
    <row r="14">
      <c r="A14" s="8" t="inlineStr">
        <is>
          <t>31/03/2026</t>
        </is>
      </c>
      <c r="C14" s="8" t="inlineStr">
        <is>
          <t>Top-up to restore the float</t>
        </is>
      </c>
      <c r="D14" s="8" t="n"/>
      <c r="E14" s="10" t="n"/>
      <c r="F14" s="12">
        <f>$G$5-G13</f>
        <v/>
      </c>
      <c r="G14" s="11">
        <f>G13-N(E14)+N(F14)</f>
        <v/>
      </c>
    </row>
    <row r="15">
      <c r="A15" s="2" t="inlineStr">
        <is>
          <t>← the top-up is worked out for you: float minus the balance left</t>
        </is>
      </c>
    </row>
    <row r="17">
      <c r="A17" s="13" t="inlineStr">
        <is>
          <t>MONTH-END CHECK</t>
        </is>
      </c>
    </row>
    <row r="18">
      <c r="A18" s="5" t="inlineStr">
        <is>
          <t>Cash counted in the box (RM)</t>
        </is>
      </c>
      <c r="C18" s="10" t="n">
        <v>75</v>
      </c>
    </row>
    <row r="19">
      <c r="A19" s="5" t="inlineStr">
        <is>
          <t>Receipts / vouchers held (RM)</t>
        </is>
      </c>
      <c r="C19" s="10">
        <f>SUM(E8:E13)</f>
        <v/>
      </c>
    </row>
    <row r="20">
      <c r="A20" s="4" t="inlineStr">
        <is>
          <t>Total (must equal the float)</t>
        </is>
      </c>
      <c r="C20" s="12">
        <f>N(C18)+C19</f>
        <v/>
      </c>
    </row>
    <row r="21">
      <c r="A21" s="4" t="inlineStr">
        <is>
          <t>Difference</t>
        </is>
      </c>
      <c r="C21" s="14">
        <f>C20-$G$5</f>
        <v/>
      </c>
      <c r="E21" s="15">
        <f>IF(C18="","",IF(ROUND(C21,2)=0,"Balanced","INVESTIGATE — the box does not balance"))</f>
        <v/>
      </c>
    </row>
    <row r="23">
      <c r="A23" s="16" t="inlineStr">
        <is>
          <t>Cash left in the box + receipts held  =  the float.  Check it every month.</t>
        </is>
      </c>
    </row>
    <row r="24">
      <c r="A24" s="17" t="inlineStr">
        <is>
          <t>Free template from Niagawan — niagawan.com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2026-08-04T09:13:41Z</dcterms:created>
  <dcterms:modified xmlns:dcterms="http://purl.org/dc/terms/" xmlns:xsi="http://www.w3.org/2001/XMLSchema-instance" xsi:type="dcterms:W3CDTF">2026-08-04T09:13:41Z</dcterms:modified>
</cp:coreProperties>
</file>